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velopment\Campaigns - Events - Drives\CANstruction\"/>
    </mc:Choice>
  </mc:AlternateContent>
  <xr:revisionPtr revIDLastSave="0" documentId="13_ncr:1_{5CAE280C-5357-4221-BFF9-4CADEA56113E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ORDER FORM" sheetId="2" r:id="rId1"/>
  </sheets>
  <definedNames>
    <definedName name="_xlnm.Print_Area" localSheetId="0">'ORDER FORM'!$A$1:$K$41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13" i="2"/>
  <c r="H14" i="2"/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12" i="2" l="1"/>
  <c r="N41" i="2" s="1"/>
  <c r="J13" i="2" l="1"/>
  <c r="L14" i="2"/>
  <c r="J15" i="2"/>
  <c r="H16" i="2"/>
  <c r="L16" i="2" s="1"/>
  <c r="J17" i="2"/>
  <c r="J18" i="2"/>
  <c r="J19" i="2"/>
  <c r="J20" i="2"/>
  <c r="J21" i="2"/>
  <c r="J22" i="2"/>
  <c r="J23" i="2"/>
  <c r="H24" i="2"/>
  <c r="L24" i="2" s="1"/>
  <c r="J25" i="2"/>
  <c r="H26" i="2"/>
  <c r="L26" i="2" s="1"/>
  <c r="J27" i="2"/>
  <c r="J28" i="2"/>
  <c r="H28" i="2"/>
  <c r="L28" i="2" s="1"/>
  <c r="J29" i="2"/>
  <c r="H30" i="2"/>
  <c r="L30" i="2" s="1"/>
  <c r="J31" i="2"/>
  <c r="H31" i="2"/>
  <c r="L31" i="2" s="1"/>
  <c r="H32" i="2"/>
  <c r="L32" i="2" s="1"/>
  <c r="J33" i="2"/>
  <c r="H34" i="2"/>
  <c r="L34" i="2" s="1"/>
  <c r="J35" i="2"/>
  <c r="H36" i="2"/>
  <c r="L36" i="2" s="1"/>
  <c r="J37" i="2"/>
  <c r="H38" i="2"/>
  <c r="L38" i="2" s="1"/>
  <c r="J39" i="2"/>
  <c r="J40" i="2"/>
  <c r="E41" i="2"/>
  <c r="O41" i="2" s="1"/>
  <c r="L12" i="2"/>
  <c r="J24" i="2" l="1"/>
  <c r="H40" i="2"/>
  <c r="L40" i="2" s="1"/>
  <c r="J34" i="2"/>
  <c r="H23" i="2"/>
  <c r="L23" i="2" s="1"/>
  <c r="H22" i="2"/>
  <c r="L22" i="2" s="1"/>
  <c r="J38" i="2"/>
  <c r="H18" i="2"/>
  <c r="L18" i="2" s="1"/>
  <c r="H25" i="2"/>
  <c r="L25" i="2" s="1"/>
  <c r="H21" i="2"/>
  <c r="L21" i="2" s="1"/>
  <c r="H20" i="2"/>
  <c r="L20" i="2" s="1"/>
  <c r="H15" i="2"/>
  <c r="L15" i="2" s="1"/>
  <c r="H27" i="2"/>
  <c r="L27" i="2" s="1"/>
  <c r="J26" i="2"/>
  <c r="J14" i="2"/>
  <c r="J30" i="2"/>
  <c r="H37" i="2"/>
  <c r="L37" i="2" s="1"/>
  <c r="H33" i="2"/>
  <c r="L33" i="2" s="1"/>
  <c r="H17" i="2"/>
  <c r="L17" i="2" s="1"/>
  <c r="J32" i="2"/>
  <c r="H29" i="2"/>
  <c r="L29" i="2" s="1"/>
  <c r="J16" i="2"/>
  <c r="L13" i="2"/>
  <c r="L41" i="2" s="1"/>
  <c r="H39" i="2"/>
  <c r="L39" i="2" s="1"/>
  <c r="H35" i="2"/>
  <c r="L35" i="2" s="1"/>
  <c r="H19" i="2"/>
  <c r="L19" i="2" s="1"/>
  <c r="J36" i="2"/>
  <c r="G41" i="2"/>
  <c r="J12" i="2"/>
  <c r="H41" i="2" l="1"/>
  <c r="J41" i="2"/>
</calcChain>
</file>

<file path=xl/sharedStrings.xml><?xml version="1.0" encoding="utf-8"?>
<sst xmlns="http://schemas.openxmlformats.org/spreadsheetml/2006/main" count="26" uniqueCount="25">
  <si>
    <t>Case Cost</t>
  </si>
  <si>
    <t>Total Cost</t>
  </si>
  <si>
    <t>Description</t>
  </si>
  <si>
    <t>Email:</t>
  </si>
  <si>
    <t>UPC</t>
  </si>
  <si>
    <t>ORDER CODE</t>
  </si>
  <si>
    <t>Case costs are subject to cost changes.</t>
  </si>
  <si>
    <t>Team Contact:</t>
  </si>
  <si>
    <t>Phone:</t>
  </si>
  <si>
    <t>Size (oz)</t>
  </si>
  <si>
    <t>Quantities will be rounded up to whole case quantities.</t>
  </si>
  <si>
    <t>CANs per Case</t>
  </si>
  <si>
    <t>CANs Ordered</t>
  </si>
  <si>
    <t>TOTAL</t>
  </si>
  <si>
    <t>pounds</t>
  </si>
  <si>
    <t xml:space="preserve">Team Number and Name: </t>
  </si>
  <si>
    <t>FBA Most Wanted</t>
  </si>
  <si>
    <t>CANs for FBA Award</t>
  </si>
  <si>
    <t>CANs Needed</t>
  </si>
  <si>
    <t>Cases Ordered</t>
  </si>
  <si>
    <t>Color 
(if critical)</t>
  </si>
  <si>
    <t>White</t>
  </si>
  <si>
    <t>white</t>
  </si>
  <si>
    <t>Fill in company name and date in excel file name. This helps us keep track when orders get updated.</t>
  </si>
  <si>
    <t>Email order forms to Bonnie Davie (bonnie.davie@jbgottstein.com) and Leslie Swain (leslie.swain@jbgottstein.com). Please CC info@canstruction-anchorage.org.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</si>
</sst>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(000\)\-000\-0000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1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 applyProtection="1">
      <alignment horizontal="center" wrapText="1"/>
      <protection locked="0"/>
    </xf>
    <xf numFmtId="165" fontId="5" fillId="0" borderId="1" xfId="0" applyNumberFormat="1" applyFont="1" applyBorder="1" applyAlignment="1" applyProtection="1">
      <alignment horizontal="center" wrapText="1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2" fontId="5" fillId="0" borderId="1" xfId="0" applyNumberFormat="1" applyFont="1" applyBorder="1" applyAlignment="1" applyProtection="1">
      <alignment horizontal="center" wrapText="1"/>
      <protection locked="0"/>
    </xf>
    <xf numFmtId="165" fontId="5" fillId="0" borderId="1" xfId="1" applyNumberFormat="1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44" fontId="3" fillId="0" borderId="0" xfId="1" applyFont="1" applyFill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44" fontId="5" fillId="0" borderId="0" xfId="1" applyFont="1" applyFill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4" fontId="3" fillId="0" borderId="0" xfId="1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164" fontId="5" fillId="0" borderId="3" xfId="0" applyNumberFormat="1" applyFont="1" applyBorder="1" applyAlignment="1" applyProtection="1">
      <alignment horizontal="left"/>
      <protection locked="0"/>
    </xf>
    <xf numFmtId="164" fontId="5" fillId="0" borderId="3" xfId="0" applyNumberFormat="1" applyFont="1" applyBorder="1" applyProtection="1">
      <protection locked="0"/>
    </xf>
    <xf numFmtId="0" fontId="4" fillId="0" borderId="3" xfId="2" applyFill="1" applyBorder="1" applyAlignment="1" applyProtection="1">
      <protection locked="0"/>
    </xf>
    <xf numFmtId="0" fontId="6" fillId="0" borderId="3" xfId="2" applyFont="1" applyFill="1" applyBorder="1" applyAlignment="1" applyProtection="1"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3" fontId="5" fillId="0" borderId="1" xfId="0" applyNumberFormat="1" applyFont="1" applyBorder="1" applyAlignment="1">
      <alignment horizontal="center" wrapText="1"/>
    </xf>
    <xf numFmtId="4" fontId="5" fillId="0" borderId="0" xfId="0" applyNumberFormat="1" applyFont="1" applyAlignment="1">
      <alignment horizontal="center"/>
    </xf>
    <xf numFmtId="3" fontId="5" fillId="0" borderId="0" xfId="0" applyNumberFormat="1" applyFont="1" applyAlignment="1" applyProtection="1">
      <alignment horizontal="center"/>
      <protection locked="0"/>
    </xf>
    <xf numFmtId="3" fontId="8" fillId="0" borderId="0" xfId="0" applyNumberFormat="1" applyFont="1" applyAlignment="1" applyProtection="1">
      <alignment horizontal="center"/>
      <protection locked="0"/>
    </xf>
    <xf numFmtId="4" fontId="8" fillId="0" borderId="4" xfId="0" applyNumberFormat="1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 applyProtection="1">
      <alignment horizontal="center" wrapText="1"/>
      <protection locked="0"/>
    </xf>
    <xf numFmtId="49" fontId="5" fillId="0" borderId="6" xfId="1" applyNumberFormat="1" applyFont="1" applyFill="1" applyBorder="1" applyAlignment="1" applyProtection="1">
      <alignment horizontal="center" wrapText="1"/>
    </xf>
    <xf numFmtId="1" fontId="5" fillId="0" borderId="7" xfId="0" applyNumberFormat="1" applyFont="1" applyBorder="1" applyAlignment="1" applyProtection="1">
      <alignment horizontal="center" wrapText="1"/>
      <protection locked="0"/>
    </xf>
    <xf numFmtId="1" fontId="5" fillId="0" borderId="8" xfId="0" applyNumberFormat="1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 wrapText="1"/>
      <protection locked="0"/>
    </xf>
    <xf numFmtId="2" fontId="5" fillId="0" borderId="8" xfId="0" applyNumberFormat="1" applyFont="1" applyBorder="1" applyAlignment="1" applyProtection="1">
      <alignment horizontal="center" wrapText="1"/>
      <protection locked="0"/>
    </xf>
    <xf numFmtId="3" fontId="5" fillId="0" borderId="8" xfId="0" applyNumberFormat="1" applyFont="1" applyBorder="1" applyAlignment="1" applyProtection="1">
      <alignment horizontal="center" wrapText="1"/>
      <protection locked="0"/>
    </xf>
    <xf numFmtId="1" fontId="5" fillId="0" borderId="8" xfId="0" applyNumberFormat="1" applyFont="1" applyBorder="1" applyAlignment="1" applyProtection="1">
      <alignment horizontal="center" wrapText="1"/>
      <protection locked="0"/>
    </xf>
    <xf numFmtId="1" fontId="5" fillId="0" borderId="8" xfId="0" applyNumberFormat="1" applyFont="1" applyBorder="1" applyAlignment="1">
      <alignment horizontal="center" wrapText="1"/>
    </xf>
    <xf numFmtId="3" fontId="5" fillId="0" borderId="8" xfId="0" applyNumberFormat="1" applyFont="1" applyBorder="1" applyAlignment="1">
      <alignment horizontal="center" wrapText="1"/>
    </xf>
    <xf numFmtId="165" fontId="5" fillId="0" borderId="8" xfId="0" applyNumberFormat="1" applyFont="1" applyBorder="1" applyAlignment="1" applyProtection="1">
      <alignment horizontal="center" wrapText="1"/>
      <protection locked="0"/>
    </xf>
    <xf numFmtId="165" fontId="5" fillId="0" borderId="8" xfId="1" applyNumberFormat="1" applyFont="1" applyFill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3" fontId="8" fillId="0" borderId="10" xfId="0" applyNumberFormat="1" applyFont="1" applyBorder="1" applyAlignment="1" applyProtection="1">
      <alignment horizontal="center"/>
      <protection locked="0"/>
    </xf>
    <xf numFmtId="165" fontId="8" fillId="0" borderId="10" xfId="1" applyNumberFormat="1" applyFont="1" applyFill="1" applyBorder="1" applyAlignment="1" applyProtection="1">
      <alignment horizontal="center"/>
      <protection locked="0"/>
    </xf>
    <xf numFmtId="165" fontId="8" fillId="0" borderId="10" xfId="1" applyNumberFormat="1" applyFont="1" applyFill="1" applyBorder="1" applyAlignment="1" applyProtection="1">
      <alignment horizontal="center" wrapText="1"/>
      <protection locked="0"/>
    </xf>
    <xf numFmtId="165" fontId="8" fillId="0" borderId="11" xfId="1" applyNumberFormat="1" applyFont="1" applyFill="1" applyBorder="1" applyAlignment="1" applyProtection="1">
      <alignment horizontal="center" wrapText="1"/>
      <protection locked="0"/>
    </xf>
    <xf numFmtId="1" fontId="5" fillId="0" borderId="12" xfId="0" applyNumberFormat="1" applyFont="1" applyBorder="1" applyAlignment="1" applyProtection="1">
      <alignment horizontal="center" wrapText="1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49" fontId="5" fillId="0" borderId="13" xfId="0" applyNumberFormat="1" applyFont="1" applyBorder="1" applyAlignment="1" applyProtection="1">
      <alignment horizontal="center" wrapText="1"/>
      <protection locked="0"/>
    </xf>
    <xf numFmtId="2" fontId="5" fillId="0" borderId="13" xfId="0" applyNumberFormat="1" applyFont="1" applyBorder="1" applyAlignment="1" applyProtection="1">
      <alignment horizontal="center" wrapText="1"/>
      <protection locked="0"/>
    </xf>
    <xf numFmtId="3" fontId="5" fillId="0" borderId="13" xfId="0" applyNumberFormat="1" applyFont="1" applyBorder="1" applyAlignment="1" applyProtection="1">
      <alignment horizontal="center" wrapText="1"/>
      <protection locked="0"/>
    </xf>
    <xf numFmtId="1" fontId="5" fillId="0" borderId="13" xfId="0" applyNumberFormat="1" applyFont="1" applyBorder="1" applyAlignment="1" applyProtection="1">
      <alignment horizontal="center" wrapText="1"/>
      <protection locked="0"/>
    </xf>
    <xf numFmtId="1" fontId="5" fillId="0" borderId="13" xfId="0" applyNumberFormat="1" applyFont="1" applyBorder="1" applyAlignment="1">
      <alignment horizontal="center" wrapText="1"/>
    </xf>
    <xf numFmtId="165" fontId="5" fillId="0" borderId="13" xfId="0" applyNumberFormat="1" applyFont="1" applyBorder="1" applyAlignment="1" applyProtection="1">
      <alignment horizontal="center" wrapText="1"/>
      <protection locked="0"/>
    </xf>
    <xf numFmtId="165" fontId="5" fillId="0" borderId="13" xfId="1" applyNumberFormat="1" applyFont="1" applyFill="1" applyBorder="1" applyAlignment="1" applyProtection="1">
      <alignment horizontal="center" wrapText="1"/>
    </xf>
    <xf numFmtId="2" fontId="3" fillId="0" borderId="9" xfId="0" applyNumberFormat="1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2" fontId="3" fillId="0" borderId="10" xfId="0" applyNumberFormat="1" applyFont="1" applyBorder="1" applyAlignment="1" applyProtection="1">
      <alignment horizontal="center" wrapText="1"/>
      <protection locked="0"/>
    </xf>
    <xf numFmtId="44" fontId="3" fillId="0" borderId="10" xfId="1" applyFont="1" applyFill="1" applyBorder="1" applyAlignment="1" applyProtection="1">
      <alignment horizontal="center" wrapText="1"/>
      <protection locked="0"/>
    </xf>
    <xf numFmtId="44" fontId="3" fillId="0" borderId="14" xfId="1" applyFont="1" applyFill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D1920D-B24F-4DD2-9268-D8834176DEF0}" name="Table1" displayName="Table1" ref="A11:N40" totalsRowShown="0" headerRowDxfId="16" dataDxfId="15" tableBorderDxfId="14">
  <autoFilter ref="A11:N40" xr:uid="{A5D1920D-B24F-4DD2-9268-D8834176DEF0}"/>
  <tableColumns count="14">
    <tableColumn id="1" xr3:uid="{4FF25FB1-E582-42B4-9527-673A6D9734F5}" name="ORDER CODE" dataDxfId="13"/>
    <tableColumn id="2" xr3:uid="{FE8901E7-C4DA-494B-A1A3-097FFFC04555}" name="UPC" dataDxfId="12"/>
    <tableColumn id="3" xr3:uid="{6E56C2F3-1FAF-4DFE-90D4-F2126E516FBD}" name="Description" dataDxfId="11"/>
    <tableColumn id="4" xr3:uid="{4E628F1C-802E-409D-8956-3D02D0316AE8}" name="Size (oz)" dataDxfId="10"/>
    <tableColumn id="5" xr3:uid="{4C6F6E47-AD88-4D3F-96F3-1D9C2CF4D580}" name="CANs Needed" dataDxfId="9"/>
    <tableColumn id="6" xr3:uid="{72D07932-8E88-4A82-85A9-1465289FBB8D}" name="CANs per Case" dataDxfId="8"/>
    <tableColumn id="7" xr3:uid="{DAD9087F-B46E-42FD-9E5A-28B0484B0747}" name="Cases Ordered" dataDxfId="7">
      <calculatedColumnFormula>IF(ISBLANK(Table1[[#This Row],[CANs Needed]]),0,ROUNDUP(E12/F12,0))</calculatedColumnFormula>
    </tableColumn>
    <tableColumn id="8" xr3:uid="{AC5B177C-9FE2-45FF-B4EA-79D07B8BFFCB}" name="CANs Ordered" dataDxfId="6">
      <calculatedColumnFormula>G12*F12</calculatedColumnFormula>
    </tableColumn>
    <tableColumn id="9" xr3:uid="{7F0BE3D2-DD7F-46B6-9520-997E96D3D9E9}" name="Case Cost" dataDxfId="5"/>
    <tableColumn id="10" xr3:uid="{79FEDF97-65BE-4C8F-AFB6-16A1374BC80C}" name="Total Cost" dataDxfId="4" dataCellStyle="Currency">
      <calculatedColumnFormula>I12*G12</calculatedColumnFormula>
    </tableColumn>
    <tableColumn id="15" xr3:uid="{E674D527-9EF3-4226-8B2F-1E67929A8FDF}" name="Color _x000a_(if critical)" dataDxfId="3" dataCellStyle="Currency"/>
    <tableColumn id="11" xr3:uid="{B6BE6926-8A0C-487B-9266-589C93E26A08}" name="pounds" dataDxfId="2">
      <calculatedColumnFormula>H12*D12/16</calculatedColumnFormula>
    </tableColumn>
    <tableColumn id="12" xr3:uid="{18DA6FA7-5D77-4B1C-8D12-FC86435AD3D0}" name="FBA Most Wanted" dataDxfId="1"/>
    <tableColumn id="13" xr3:uid="{E211457A-C5F0-4CFD-85EC-ABBCFEFDFC9B}" name="CANs for FBA Award" dataDxfId="0">
      <calculatedColumnFormula>IF(Table1[[#This Row],[FBA Most Wanted]]="yes",Table1[[#This Row],[CANs Ordered]],0)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showRuler="0" view="pageBreakPreview" zoomScaleNormal="100" zoomScaleSheetLayoutView="100" workbookViewId="0">
      <selection activeCell="C2" sqref="C2"/>
    </sheetView>
  </sheetViews>
  <sheetFormatPr defaultColWidth="9.140625" defaultRowHeight="15.75" x14ac:dyDescent="0.25"/>
  <cols>
    <col min="1" max="1" width="12.85546875" style="11" customWidth="1"/>
    <col min="2" max="2" width="15.140625" style="12" customWidth="1"/>
    <col min="3" max="3" width="29.42578125" style="12" customWidth="1"/>
    <col min="4" max="4" width="8.5703125" style="12" customWidth="1"/>
    <col min="5" max="5" width="11.5703125" style="13" customWidth="1"/>
    <col min="6" max="6" width="12.28515625" style="12" customWidth="1"/>
    <col min="7" max="7" width="12.7109375" style="8" customWidth="1"/>
    <col min="8" max="8" width="10.7109375" style="8" customWidth="1"/>
    <col min="9" max="9" width="13.5703125" style="9" customWidth="1"/>
    <col min="10" max="10" width="12.42578125" style="10" bestFit="1" customWidth="1"/>
    <col min="11" max="11" width="14.7109375" style="10" customWidth="1"/>
    <col min="12" max="12" width="14.28515625" style="11" bestFit="1" customWidth="1"/>
    <col min="13" max="14" width="13.7109375" style="11" customWidth="1"/>
    <col min="15" max="16384" width="9.140625" style="12"/>
  </cols>
  <sheetData>
    <row r="1" spans="1:14" ht="16.5" thickBot="1" x14ac:dyDescent="0.3">
      <c r="A1" s="66" t="s">
        <v>15</v>
      </c>
      <c r="C1" s="20"/>
      <c r="D1" s="20"/>
      <c r="E1" s="20"/>
      <c r="F1" s="20"/>
      <c r="G1" s="20"/>
    </row>
    <row r="2" spans="1:14" ht="17.25" thickTop="1" thickBot="1" x14ac:dyDescent="0.3">
      <c r="A2" s="66" t="s">
        <v>7</v>
      </c>
      <c r="C2" s="21"/>
      <c r="D2" s="21"/>
      <c r="E2" s="21"/>
      <c r="F2" s="21"/>
      <c r="G2" s="21"/>
    </row>
    <row r="3" spans="1:14" ht="17.25" thickTop="1" thickBot="1" x14ac:dyDescent="0.3">
      <c r="A3" s="66" t="s">
        <v>8</v>
      </c>
      <c r="C3" s="22"/>
      <c r="D3" s="23"/>
      <c r="E3" s="23"/>
      <c r="F3" s="23"/>
      <c r="G3" s="23"/>
    </row>
    <row r="4" spans="1:14" ht="17.25" thickTop="1" thickBot="1" x14ac:dyDescent="0.3">
      <c r="A4" s="13" t="s">
        <v>3</v>
      </c>
      <c r="C4" s="24"/>
      <c r="D4" s="25"/>
      <c r="E4" s="25"/>
      <c r="F4" s="25"/>
      <c r="G4" s="25"/>
    </row>
    <row r="5" spans="1:14" ht="12.6" customHeight="1" thickTop="1" x14ac:dyDescent="0.25"/>
    <row r="6" spans="1:14" ht="16.5" customHeight="1" x14ac:dyDescent="0.25">
      <c r="A6" s="65" t="s">
        <v>23</v>
      </c>
    </row>
    <row r="7" spans="1:14" ht="15" x14ac:dyDescent="0.2">
      <c r="A7" s="65" t="s">
        <v>24</v>
      </c>
      <c r="E7" s="12"/>
      <c r="G7" s="11"/>
      <c r="H7" s="11"/>
      <c r="J7" s="14"/>
      <c r="K7" s="14"/>
    </row>
    <row r="8" spans="1:14" ht="15" x14ac:dyDescent="0.2">
      <c r="A8" s="65" t="s">
        <v>10</v>
      </c>
      <c r="E8" s="12"/>
      <c r="G8" s="11"/>
      <c r="H8" s="11"/>
      <c r="J8" s="14"/>
      <c r="K8" s="14"/>
    </row>
    <row r="9" spans="1:14" ht="15" x14ac:dyDescent="0.2">
      <c r="A9" s="65" t="s">
        <v>6</v>
      </c>
      <c r="E9" s="12"/>
      <c r="G9" s="11"/>
      <c r="H9" s="11"/>
      <c r="J9" s="14"/>
      <c r="K9" s="14"/>
    </row>
    <row r="10" spans="1:14" ht="10.9" customHeight="1" thickBot="1" x14ac:dyDescent="0.3">
      <c r="F10" s="13"/>
    </row>
    <row r="11" spans="1:14" s="13" customFormat="1" ht="49.5" customHeight="1" thickBot="1" x14ac:dyDescent="0.3">
      <c r="A11" s="59" t="s">
        <v>5</v>
      </c>
      <c r="B11" s="60" t="s">
        <v>4</v>
      </c>
      <c r="C11" s="60" t="s">
        <v>2</v>
      </c>
      <c r="D11" s="61" t="s">
        <v>9</v>
      </c>
      <c r="E11" s="61" t="s">
        <v>18</v>
      </c>
      <c r="F11" s="61" t="s">
        <v>11</v>
      </c>
      <c r="G11" s="61" t="s">
        <v>19</v>
      </c>
      <c r="H11" s="61" t="s">
        <v>12</v>
      </c>
      <c r="I11" s="62" t="s">
        <v>0</v>
      </c>
      <c r="J11" s="63" t="s">
        <v>1</v>
      </c>
      <c r="K11" s="64" t="s">
        <v>20</v>
      </c>
      <c r="L11" s="8" t="s">
        <v>14</v>
      </c>
      <c r="M11" s="15" t="s">
        <v>16</v>
      </c>
      <c r="N11" s="15" t="s">
        <v>17</v>
      </c>
    </row>
    <row r="12" spans="1:14" s="13" customFormat="1" x14ac:dyDescent="0.25">
      <c r="A12" s="50"/>
      <c r="B12" s="4"/>
      <c r="C12" s="5"/>
      <c r="D12" s="6"/>
      <c r="E12" s="26"/>
      <c r="F12" s="55"/>
      <c r="G12" s="56">
        <f>IF(ISBLANK(Table1[[#This Row],[CANs Needed]]),0,ROUNDUP(E12/F12,0))</f>
        <v>0</v>
      </c>
      <c r="H12" s="27">
        <f t="shared" ref="H12:H40" si="0">G12*F12</f>
        <v>0</v>
      </c>
      <c r="I12" s="57"/>
      <c r="J12" s="58">
        <f>I12*G12</f>
        <v>0</v>
      </c>
      <c r="K12" s="33" t="s">
        <v>21</v>
      </c>
      <c r="L12" s="28">
        <f>H12*D12/16</f>
        <v>0</v>
      </c>
      <c r="M12" s="16"/>
      <c r="N12" s="29">
        <f>IF(Table1[[#This Row],[FBA Most Wanted]]="yes",Table1[[#This Row],[CANs Ordered]],0)</f>
        <v>0</v>
      </c>
    </row>
    <row r="13" spans="1:14" s="13" customFormat="1" x14ac:dyDescent="0.25">
      <c r="A13" s="32"/>
      <c r="B13" s="51"/>
      <c r="C13" s="52"/>
      <c r="D13" s="53"/>
      <c r="E13" s="54"/>
      <c r="F13" s="2"/>
      <c r="G13" s="1">
        <f>IF(ISBLANK(Table1[[#This Row],[CANs Needed]]),0,ROUNDUP(E13/F13,0))</f>
        <v>0</v>
      </c>
      <c r="H13" s="27">
        <f t="shared" si="0"/>
        <v>0</v>
      </c>
      <c r="I13" s="3"/>
      <c r="J13" s="7">
        <f t="shared" ref="J13:J40" si="1">I13*G13</f>
        <v>0</v>
      </c>
      <c r="K13" s="33" t="s">
        <v>21</v>
      </c>
      <c r="L13" s="28">
        <f t="shared" ref="L13:L40" si="2">H13*D13/16</f>
        <v>0</v>
      </c>
      <c r="M13" s="16"/>
      <c r="N13" s="29">
        <f>IF(Table1[[#This Row],[FBA Most Wanted]]="yes",Table1[[#This Row],[CANs Ordered]],0)</f>
        <v>0</v>
      </c>
    </row>
    <row r="14" spans="1:14" s="13" customFormat="1" x14ac:dyDescent="0.25">
      <c r="A14" s="32"/>
      <c r="B14" s="4"/>
      <c r="C14" s="5"/>
      <c r="D14" s="53"/>
      <c r="E14" s="54"/>
      <c r="F14" s="2"/>
      <c r="G14" s="1">
        <f>IF(ISBLANK(Table1[[#This Row],[CANs Needed]]),0,ROUNDUP(E14/F14,0))</f>
        <v>0</v>
      </c>
      <c r="H14" s="27">
        <f t="shared" si="0"/>
        <v>0</v>
      </c>
      <c r="I14" s="3"/>
      <c r="J14" s="7">
        <f t="shared" si="1"/>
        <v>0</v>
      </c>
      <c r="K14" s="33" t="s">
        <v>22</v>
      </c>
      <c r="L14" s="28">
        <f t="shared" si="2"/>
        <v>0</v>
      </c>
      <c r="M14" s="16"/>
      <c r="N14" s="29">
        <f>IF(Table1[[#This Row],[FBA Most Wanted]]="yes",Table1[[#This Row],[CANs Ordered]],0)</f>
        <v>0</v>
      </c>
    </row>
    <row r="15" spans="1:14" s="13" customFormat="1" ht="24.95" customHeight="1" x14ac:dyDescent="0.25">
      <c r="A15" s="32"/>
      <c r="B15" s="4"/>
      <c r="C15" s="5"/>
      <c r="D15" s="6"/>
      <c r="E15" s="26"/>
      <c r="F15" s="2"/>
      <c r="G15" s="1">
        <f>IF(ISBLANK(Table1[[#This Row],[CANs Needed]]),0,ROUNDUP(E15/F15,0))</f>
        <v>0</v>
      </c>
      <c r="H15" s="27">
        <f t="shared" si="0"/>
        <v>0</v>
      </c>
      <c r="I15" s="3"/>
      <c r="J15" s="7">
        <f t="shared" si="1"/>
        <v>0</v>
      </c>
      <c r="K15" s="33"/>
      <c r="L15" s="28">
        <f t="shared" si="2"/>
        <v>0</v>
      </c>
      <c r="M15" s="16"/>
      <c r="N15" s="29">
        <f>IF(Table1[[#This Row],[FBA Most Wanted]]="yes",Table1[[#This Row],[CANs Ordered]],0)</f>
        <v>0</v>
      </c>
    </row>
    <row r="16" spans="1:14" s="13" customFormat="1" ht="24.95" customHeight="1" x14ac:dyDescent="0.25">
      <c r="A16" s="32"/>
      <c r="B16" s="4"/>
      <c r="C16" s="5"/>
      <c r="D16" s="6"/>
      <c r="E16" s="26"/>
      <c r="F16" s="2"/>
      <c r="G16" s="1">
        <f>IF(ISBLANK(Table1[[#This Row],[CANs Needed]]),0,ROUNDUP(E16/F16,0))</f>
        <v>0</v>
      </c>
      <c r="H16" s="27">
        <f t="shared" si="0"/>
        <v>0</v>
      </c>
      <c r="I16" s="3"/>
      <c r="J16" s="7">
        <f t="shared" si="1"/>
        <v>0</v>
      </c>
      <c r="K16" s="33"/>
      <c r="L16" s="28">
        <f t="shared" si="2"/>
        <v>0</v>
      </c>
      <c r="M16" s="16"/>
      <c r="N16" s="29">
        <f>IF(Table1[[#This Row],[FBA Most Wanted]]="yes",Table1[[#This Row],[CANs Ordered]],0)</f>
        <v>0</v>
      </c>
    </row>
    <row r="17" spans="1:14" s="13" customFormat="1" ht="24.95" customHeight="1" x14ac:dyDescent="0.25">
      <c r="A17" s="32"/>
      <c r="B17" s="4"/>
      <c r="C17" s="5"/>
      <c r="D17" s="6"/>
      <c r="E17" s="26"/>
      <c r="F17" s="2"/>
      <c r="G17" s="1">
        <f>IF(ISBLANK(Table1[[#This Row],[CANs Needed]]),0,ROUNDUP(E17/F17,0))</f>
        <v>0</v>
      </c>
      <c r="H17" s="27">
        <f t="shared" si="0"/>
        <v>0</v>
      </c>
      <c r="I17" s="3"/>
      <c r="J17" s="7">
        <f t="shared" si="1"/>
        <v>0</v>
      </c>
      <c r="K17" s="33"/>
      <c r="L17" s="28">
        <f t="shared" si="2"/>
        <v>0</v>
      </c>
      <c r="M17" s="16"/>
      <c r="N17" s="29">
        <f>IF(Table1[[#This Row],[FBA Most Wanted]]="yes",Table1[[#This Row],[CANs Ordered]],0)</f>
        <v>0</v>
      </c>
    </row>
    <row r="18" spans="1:14" s="13" customFormat="1" ht="24.95" customHeight="1" x14ac:dyDescent="0.25">
      <c r="A18" s="32"/>
      <c r="B18" s="4"/>
      <c r="C18" s="5"/>
      <c r="D18" s="6"/>
      <c r="E18" s="26"/>
      <c r="F18" s="2"/>
      <c r="G18" s="1">
        <f>IF(ISBLANK(Table1[[#This Row],[CANs Needed]]),0,ROUNDUP(E18/F18,0))</f>
        <v>0</v>
      </c>
      <c r="H18" s="27">
        <f t="shared" si="0"/>
        <v>0</v>
      </c>
      <c r="I18" s="3"/>
      <c r="J18" s="7">
        <f t="shared" si="1"/>
        <v>0</v>
      </c>
      <c r="K18" s="33"/>
      <c r="L18" s="28">
        <f t="shared" si="2"/>
        <v>0</v>
      </c>
      <c r="M18" s="16"/>
      <c r="N18" s="29">
        <f>IF(Table1[[#This Row],[FBA Most Wanted]]="yes",Table1[[#This Row],[CANs Ordered]],0)</f>
        <v>0</v>
      </c>
    </row>
    <row r="19" spans="1:14" s="13" customFormat="1" ht="24.95" customHeight="1" x14ac:dyDescent="0.25">
      <c r="A19" s="32"/>
      <c r="B19" s="4"/>
      <c r="C19" s="5"/>
      <c r="D19" s="6"/>
      <c r="E19" s="26"/>
      <c r="F19" s="2"/>
      <c r="G19" s="1">
        <f>IF(ISBLANK(Table1[[#This Row],[CANs Needed]]),0,ROUNDUP(E19/F19,0))</f>
        <v>0</v>
      </c>
      <c r="H19" s="27">
        <f t="shared" si="0"/>
        <v>0</v>
      </c>
      <c r="I19" s="3"/>
      <c r="J19" s="7">
        <f t="shared" si="1"/>
        <v>0</v>
      </c>
      <c r="K19" s="33"/>
      <c r="L19" s="28">
        <f t="shared" si="2"/>
        <v>0</v>
      </c>
      <c r="M19" s="16"/>
      <c r="N19" s="29">
        <f>IF(Table1[[#This Row],[FBA Most Wanted]]="yes",Table1[[#This Row],[CANs Ordered]],0)</f>
        <v>0</v>
      </c>
    </row>
    <row r="20" spans="1:14" s="13" customFormat="1" ht="24.95" customHeight="1" x14ac:dyDescent="0.25">
      <c r="A20" s="32"/>
      <c r="B20" s="4"/>
      <c r="C20" s="5"/>
      <c r="D20" s="6"/>
      <c r="E20" s="26"/>
      <c r="F20" s="2"/>
      <c r="G20" s="1">
        <f>IF(ISBLANK(Table1[[#This Row],[CANs Needed]]),0,ROUNDUP(E20/F20,0))</f>
        <v>0</v>
      </c>
      <c r="H20" s="27">
        <f t="shared" si="0"/>
        <v>0</v>
      </c>
      <c r="I20" s="3"/>
      <c r="J20" s="7">
        <f t="shared" si="1"/>
        <v>0</v>
      </c>
      <c r="K20" s="33"/>
      <c r="L20" s="28">
        <f t="shared" si="2"/>
        <v>0</v>
      </c>
      <c r="M20" s="16"/>
      <c r="N20" s="29">
        <f>IF(Table1[[#This Row],[FBA Most Wanted]]="yes",Table1[[#This Row],[CANs Ordered]],0)</f>
        <v>0</v>
      </c>
    </row>
    <row r="21" spans="1:14" s="13" customFormat="1" ht="24.95" customHeight="1" x14ac:dyDescent="0.25">
      <c r="A21" s="32"/>
      <c r="B21" s="4"/>
      <c r="C21" s="5"/>
      <c r="D21" s="6"/>
      <c r="E21" s="26"/>
      <c r="F21" s="2"/>
      <c r="G21" s="1">
        <f>IF(ISBLANK(Table1[[#This Row],[CANs Needed]]),0,ROUNDUP(E21/F21,0))</f>
        <v>0</v>
      </c>
      <c r="H21" s="27">
        <f t="shared" si="0"/>
        <v>0</v>
      </c>
      <c r="I21" s="3"/>
      <c r="J21" s="7">
        <f t="shared" si="1"/>
        <v>0</v>
      </c>
      <c r="K21" s="33"/>
      <c r="L21" s="28">
        <f t="shared" si="2"/>
        <v>0</v>
      </c>
      <c r="M21" s="16"/>
      <c r="N21" s="29">
        <f>IF(Table1[[#This Row],[FBA Most Wanted]]="yes",Table1[[#This Row],[CANs Ordered]],0)</f>
        <v>0</v>
      </c>
    </row>
    <row r="22" spans="1:14" s="13" customFormat="1" ht="24.95" customHeight="1" x14ac:dyDescent="0.25">
      <c r="A22" s="32"/>
      <c r="B22" s="4"/>
      <c r="C22" s="5"/>
      <c r="D22" s="6"/>
      <c r="E22" s="26"/>
      <c r="F22" s="2"/>
      <c r="G22" s="1">
        <f>IF(ISBLANK(Table1[[#This Row],[CANs Needed]]),0,ROUNDUP(E22/F22,0))</f>
        <v>0</v>
      </c>
      <c r="H22" s="27">
        <f t="shared" si="0"/>
        <v>0</v>
      </c>
      <c r="I22" s="3"/>
      <c r="J22" s="7">
        <f t="shared" si="1"/>
        <v>0</v>
      </c>
      <c r="K22" s="33"/>
      <c r="L22" s="28">
        <f t="shared" si="2"/>
        <v>0</v>
      </c>
      <c r="M22" s="16"/>
      <c r="N22" s="29">
        <f>IF(Table1[[#This Row],[FBA Most Wanted]]="yes",Table1[[#This Row],[CANs Ordered]],0)</f>
        <v>0</v>
      </c>
    </row>
    <row r="23" spans="1:14" s="13" customFormat="1" ht="24.95" customHeight="1" x14ac:dyDescent="0.25">
      <c r="A23" s="32"/>
      <c r="B23" s="4"/>
      <c r="C23" s="5"/>
      <c r="D23" s="6"/>
      <c r="E23" s="26"/>
      <c r="F23" s="2"/>
      <c r="G23" s="1">
        <f>IF(ISBLANK(Table1[[#This Row],[CANs Needed]]),0,ROUNDUP(E23/F23,0))</f>
        <v>0</v>
      </c>
      <c r="H23" s="27">
        <f t="shared" si="0"/>
        <v>0</v>
      </c>
      <c r="I23" s="3"/>
      <c r="J23" s="7">
        <f t="shared" si="1"/>
        <v>0</v>
      </c>
      <c r="K23" s="33"/>
      <c r="L23" s="28">
        <f t="shared" si="2"/>
        <v>0</v>
      </c>
      <c r="M23" s="16"/>
      <c r="N23" s="29">
        <f>IF(Table1[[#This Row],[FBA Most Wanted]]="yes",Table1[[#This Row],[CANs Ordered]],0)</f>
        <v>0</v>
      </c>
    </row>
    <row r="24" spans="1:14" s="13" customFormat="1" ht="24.95" customHeight="1" x14ac:dyDescent="0.25">
      <c r="A24" s="32"/>
      <c r="B24" s="4"/>
      <c r="C24" s="5"/>
      <c r="D24" s="6"/>
      <c r="E24" s="26"/>
      <c r="F24" s="2"/>
      <c r="G24" s="1">
        <f>IF(ISBLANK(Table1[[#This Row],[CANs Needed]]),0,ROUNDUP(E24/F24,0))</f>
        <v>0</v>
      </c>
      <c r="H24" s="27">
        <f t="shared" si="0"/>
        <v>0</v>
      </c>
      <c r="I24" s="3"/>
      <c r="J24" s="7">
        <f t="shared" si="1"/>
        <v>0</v>
      </c>
      <c r="K24" s="33"/>
      <c r="L24" s="28">
        <f t="shared" si="2"/>
        <v>0</v>
      </c>
      <c r="M24" s="16"/>
      <c r="N24" s="29">
        <f>IF(Table1[[#This Row],[FBA Most Wanted]]="yes",Table1[[#This Row],[CANs Ordered]],0)</f>
        <v>0</v>
      </c>
    </row>
    <row r="25" spans="1:14" s="13" customFormat="1" ht="24.95" customHeight="1" x14ac:dyDescent="0.25">
      <c r="A25" s="32"/>
      <c r="B25" s="4"/>
      <c r="C25" s="5"/>
      <c r="D25" s="6"/>
      <c r="E25" s="26"/>
      <c r="F25" s="2"/>
      <c r="G25" s="1">
        <f>IF(ISBLANK(Table1[[#This Row],[CANs Needed]]),0,ROUNDUP(E25/F25,0))</f>
        <v>0</v>
      </c>
      <c r="H25" s="27">
        <f t="shared" si="0"/>
        <v>0</v>
      </c>
      <c r="I25" s="3"/>
      <c r="J25" s="7">
        <f t="shared" si="1"/>
        <v>0</v>
      </c>
      <c r="K25" s="33"/>
      <c r="L25" s="28">
        <f t="shared" si="2"/>
        <v>0</v>
      </c>
      <c r="M25" s="16"/>
      <c r="N25" s="29">
        <f>IF(Table1[[#This Row],[FBA Most Wanted]]="yes",Table1[[#This Row],[CANs Ordered]],0)</f>
        <v>0</v>
      </c>
    </row>
    <row r="26" spans="1:14" s="13" customFormat="1" ht="24.95" customHeight="1" x14ac:dyDescent="0.25">
      <c r="A26" s="32"/>
      <c r="B26" s="4"/>
      <c r="C26" s="5"/>
      <c r="D26" s="6"/>
      <c r="E26" s="26"/>
      <c r="F26" s="2"/>
      <c r="G26" s="1">
        <f>IF(ISBLANK(Table1[[#This Row],[CANs Needed]]),0,ROUNDUP(E26/F26,0))</f>
        <v>0</v>
      </c>
      <c r="H26" s="27">
        <f t="shared" si="0"/>
        <v>0</v>
      </c>
      <c r="I26" s="3"/>
      <c r="J26" s="7">
        <f t="shared" si="1"/>
        <v>0</v>
      </c>
      <c r="K26" s="33"/>
      <c r="L26" s="28">
        <f t="shared" si="2"/>
        <v>0</v>
      </c>
      <c r="M26" s="16"/>
      <c r="N26" s="29">
        <f>IF(Table1[[#This Row],[FBA Most Wanted]]="yes",Table1[[#This Row],[CANs Ordered]],0)</f>
        <v>0</v>
      </c>
    </row>
    <row r="27" spans="1:14" s="13" customFormat="1" ht="24.95" customHeight="1" x14ac:dyDescent="0.25">
      <c r="A27" s="32"/>
      <c r="B27" s="4"/>
      <c r="C27" s="5"/>
      <c r="D27" s="6"/>
      <c r="E27" s="26"/>
      <c r="F27" s="2"/>
      <c r="G27" s="1">
        <f>IF(ISBLANK(Table1[[#This Row],[CANs Needed]]),0,ROUNDUP(E27/F27,0))</f>
        <v>0</v>
      </c>
      <c r="H27" s="27">
        <f t="shared" si="0"/>
        <v>0</v>
      </c>
      <c r="I27" s="3"/>
      <c r="J27" s="7">
        <f t="shared" si="1"/>
        <v>0</v>
      </c>
      <c r="K27" s="33"/>
      <c r="L27" s="28">
        <f t="shared" si="2"/>
        <v>0</v>
      </c>
      <c r="M27" s="16"/>
      <c r="N27" s="29">
        <f>IF(Table1[[#This Row],[FBA Most Wanted]]="yes",Table1[[#This Row],[CANs Ordered]],0)</f>
        <v>0</v>
      </c>
    </row>
    <row r="28" spans="1:14" s="13" customFormat="1" ht="24.95" customHeight="1" x14ac:dyDescent="0.25">
      <c r="A28" s="32"/>
      <c r="B28" s="4"/>
      <c r="C28" s="5"/>
      <c r="D28" s="6"/>
      <c r="E28" s="26"/>
      <c r="F28" s="2"/>
      <c r="G28" s="1">
        <f>IF(ISBLANK(Table1[[#This Row],[CANs Needed]]),0,ROUNDUP(E28/F28,0))</f>
        <v>0</v>
      </c>
      <c r="H28" s="27">
        <f t="shared" si="0"/>
        <v>0</v>
      </c>
      <c r="I28" s="3"/>
      <c r="J28" s="7">
        <f t="shared" si="1"/>
        <v>0</v>
      </c>
      <c r="K28" s="33"/>
      <c r="L28" s="28">
        <f t="shared" si="2"/>
        <v>0</v>
      </c>
      <c r="M28" s="16"/>
      <c r="N28" s="29">
        <f>IF(Table1[[#This Row],[FBA Most Wanted]]="yes",Table1[[#This Row],[CANs Ordered]],0)</f>
        <v>0</v>
      </c>
    </row>
    <row r="29" spans="1:14" s="13" customFormat="1" ht="24.95" customHeight="1" x14ac:dyDescent="0.25">
      <c r="A29" s="32"/>
      <c r="B29" s="4"/>
      <c r="C29" s="5"/>
      <c r="D29" s="6"/>
      <c r="E29" s="26"/>
      <c r="F29" s="2"/>
      <c r="G29" s="1">
        <f>IF(ISBLANK(Table1[[#This Row],[CANs Needed]]),0,ROUNDUP(E29/F29,0))</f>
        <v>0</v>
      </c>
      <c r="H29" s="27">
        <f t="shared" si="0"/>
        <v>0</v>
      </c>
      <c r="I29" s="3"/>
      <c r="J29" s="7">
        <f t="shared" si="1"/>
        <v>0</v>
      </c>
      <c r="K29" s="33"/>
      <c r="L29" s="28">
        <f t="shared" si="2"/>
        <v>0</v>
      </c>
      <c r="M29" s="16"/>
      <c r="N29" s="29">
        <f>IF(Table1[[#This Row],[FBA Most Wanted]]="yes",Table1[[#This Row],[CANs Ordered]],0)</f>
        <v>0</v>
      </c>
    </row>
    <row r="30" spans="1:14" s="13" customFormat="1" ht="24.95" customHeight="1" x14ac:dyDescent="0.25">
      <c r="A30" s="32"/>
      <c r="B30" s="4"/>
      <c r="C30" s="5"/>
      <c r="D30" s="6"/>
      <c r="E30" s="26"/>
      <c r="F30" s="2"/>
      <c r="G30" s="1">
        <f>IF(ISBLANK(Table1[[#This Row],[CANs Needed]]),0,ROUNDUP(E30/F30,0))</f>
        <v>0</v>
      </c>
      <c r="H30" s="27">
        <f t="shared" si="0"/>
        <v>0</v>
      </c>
      <c r="I30" s="3"/>
      <c r="J30" s="7">
        <f t="shared" si="1"/>
        <v>0</v>
      </c>
      <c r="K30" s="33"/>
      <c r="L30" s="28">
        <f t="shared" si="2"/>
        <v>0</v>
      </c>
      <c r="M30" s="16"/>
      <c r="N30" s="29">
        <f>IF(Table1[[#This Row],[FBA Most Wanted]]="yes",Table1[[#This Row],[CANs Ordered]],0)</f>
        <v>0</v>
      </c>
    </row>
    <row r="31" spans="1:14" s="13" customFormat="1" ht="24.95" customHeight="1" x14ac:dyDescent="0.25">
      <c r="A31" s="32"/>
      <c r="B31" s="4"/>
      <c r="C31" s="5"/>
      <c r="D31" s="6"/>
      <c r="E31" s="26"/>
      <c r="F31" s="2"/>
      <c r="G31" s="1">
        <f>IF(ISBLANK(Table1[[#This Row],[CANs Needed]]),0,ROUNDUP(E31/F31,0))</f>
        <v>0</v>
      </c>
      <c r="H31" s="27">
        <f t="shared" si="0"/>
        <v>0</v>
      </c>
      <c r="I31" s="3"/>
      <c r="J31" s="7">
        <f t="shared" si="1"/>
        <v>0</v>
      </c>
      <c r="K31" s="33"/>
      <c r="L31" s="28">
        <f t="shared" si="2"/>
        <v>0</v>
      </c>
      <c r="M31" s="16"/>
      <c r="N31" s="29">
        <f>IF(Table1[[#This Row],[FBA Most Wanted]]="yes",Table1[[#This Row],[CANs Ordered]],0)</f>
        <v>0</v>
      </c>
    </row>
    <row r="32" spans="1:14" s="13" customFormat="1" ht="24.95" customHeight="1" x14ac:dyDescent="0.25">
      <c r="A32" s="32"/>
      <c r="B32" s="4"/>
      <c r="C32" s="5"/>
      <c r="D32" s="6"/>
      <c r="E32" s="26"/>
      <c r="F32" s="2"/>
      <c r="G32" s="1">
        <f>IF(ISBLANK(Table1[[#This Row],[CANs Needed]]),0,ROUNDUP(E32/F32,0))</f>
        <v>0</v>
      </c>
      <c r="H32" s="27">
        <f t="shared" si="0"/>
        <v>0</v>
      </c>
      <c r="I32" s="3"/>
      <c r="J32" s="7">
        <f t="shared" si="1"/>
        <v>0</v>
      </c>
      <c r="K32" s="33"/>
      <c r="L32" s="28">
        <f t="shared" si="2"/>
        <v>0</v>
      </c>
      <c r="M32" s="16"/>
      <c r="N32" s="29">
        <f>IF(Table1[[#This Row],[FBA Most Wanted]]="yes",Table1[[#This Row],[CANs Ordered]],0)</f>
        <v>0</v>
      </c>
    </row>
    <row r="33" spans="1:15" s="13" customFormat="1" ht="24.95" customHeight="1" x14ac:dyDescent="0.25">
      <c r="A33" s="32"/>
      <c r="B33" s="4"/>
      <c r="C33" s="5"/>
      <c r="D33" s="6"/>
      <c r="E33" s="26"/>
      <c r="F33" s="2"/>
      <c r="G33" s="1">
        <f>IF(ISBLANK(Table1[[#This Row],[CANs Needed]]),0,ROUNDUP(E33/F33,0))</f>
        <v>0</v>
      </c>
      <c r="H33" s="27">
        <f t="shared" si="0"/>
        <v>0</v>
      </c>
      <c r="I33" s="3"/>
      <c r="J33" s="7">
        <f t="shared" si="1"/>
        <v>0</v>
      </c>
      <c r="K33" s="33"/>
      <c r="L33" s="28">
        <f t="shared" si="2"/>
        <v>0</v>
      </c>
      <c r="M33" s="16"/>
      <c r="N33" s="29">
        <f>IF(Table1[[#This Row],[FBA Most Wanted]]="yes",Table1[[#This Row],[CANs Ordered]],0)</f>
        <v>0</v>
      </c>
    </row>
    <row r="34" spans="1:15" s="13" customFormat="1" ht="24.95" customHeight="1" x14ac:dyDescent="0.25">
      <c r="A34" s="32"/>
      <c r="B34" s="4"/>
      <c r="C34" s="5"/>
      <c r="D34" s="6"/>
      <c r="E34" s="26"/>
      <c r="F34" s="2"/>
      <c r="G34" s="1">
        <f>IF(ISBLANK(Table1[[#This Row],[CANs Needed]]),0,ROUNDUP(E34/F34,0))</f>
        <v>0</v>
      </c>
      <c r="H34" s="27">
        <f t="shared" si="0"/>
        <v>0</v>
      </c>
      <c r="I34" s="3"/>
      <c r="J34" s="7">
        <f t="shared" si="1"/>
        <v>0</v>
      </c>
      <c r="K34" s="33"/>
      <c r="L34" s="28">
        <f t="shared" si="2"/>
        <v>0</v>
      </c>
      <c r="M34" s="16"/>
      <c r="N34" s="29">
        <f>IF(Table1[[#This Row],[FBA Most Wanted]]="yes",Table1[[#This Row],[CANs Ordered]],0)</f>
        <v>0</v>
      </c>
    </row>
    <row r="35" spans="1:15" s="13" customFormat="1" ht="24.95" customHeight="1" x14ac:dyDescent="0.25">
      <c r="A35" s="32"/>
      <c r="B35" s="4"/>
      <c r="C35" s="5"/>
      <c r="D35" s="6"/>
      <c r="E35" s="26"/>
      <c r="F35" s="2"/>
      <c r="G35" s="1">
        <f>IF(ISBLANK(Table1[[#This Row],[CANs Needed]]),0,ROUNDUP(E35/F35,0))</f>
        <v>0</v>
      </c>
      <c r="H35" s="27">
        <f t="shared" si="0"/>
        <v>0</v>
      </c>
      <c r="I35" s="3"/>
      <c r="J35" s="7">
        <f t="shared" si="1"/>
        <v>0</v>
      </c>
      <c r="K35" s="33"/>
      <c r="L35" s="28">
        <f t="shared" si="2"/>
        <v>0</v>
      </c>
      <c r="M35" s="16"/>
      <c r="N35" s="29">
        <f>IF(Table1[[#This Row],[FBA Most Wanted]]="yes",Table1[[#This Row],[CANs Ordered]],0)</f>
        <v>0</v>
      </c>
    </row>
    <row r="36" spans="1:15" s="13" customFormat="1" ht="24.95" customHeight="1" x14ac:dyDescent="0.25">
      <c r="A36" s="32"/>
      <c r="B36" s="4"/>
      <c r="C36" s="5"/>
      <c r="D36" s="6"/>
      <c r="E36" s="26"/>
      <c r="F36" s="2"/>
      <c r="G36" s="1">
        <f>IF(ISBLANK(Table1[[#This Row],[CANs Needed]]),0,ROUNDUP(E36/F36,0))</f>
        <v>0</v>
      </c>
      <c r="H36" s="27">
        <f t="shared" si="0"/>
        <v>0</v>
      </c>
      <c r="I36" s="3"/>
      <c r="J36" s="7">
        <f t="shared" si="1"/>
        <v>0</v>
      </c>
      <c r="K36" s="33"/>
      <c r="L36" s="28">
        <f t="shared" si="2"/>
        <v>0</v>
      </c>
      <c r="M36" s="16"/>
      <c r="N36" s="29">
        <f>IF(Table1[[#This Row],[FBA Most Wanted]]="yes",Table1[[#This Row],[CANs Ordered]],0)</f>
        <v>0</v>
      </c>
    </row>
    <row r="37" spans="1:15" s="13" customFormat="1" ht="24.95" customHeight="1" x14ac:dyDescent="0.25">
      <c r="A37" s="32"/>
      <c r="B37" s="4"/>
      <c r="C37" s="5"/>
      <c r="D37" s="6"/>
      <c r="E37" s="26"/>
      <c r="F37" s="2"/>
      <c r="G37" s="1">
        <f>IF(ISBLANK(Table1[[#This Row],[CANs Needed]]),0,ROUNDUP(E37/F37,0))</f>
        <v>0</v>
      </c>
      <c r="H37" s="27">
        <f t="shared" si="0"/>
        <v>0</v>
      </c>
      <c r="I37" s="3"/>
      <c r="J37" s="7">
        <f t="shared" si="1"/>
        <v>0</v>
      </c>
      <c r="K37" s="33"/>
      <c r="L37" s="28">
        <f t="shared" si="2"/>
        <v>0</v>
      </c>
      <c r="M37" s="16"/>
      <c r="N37" s="29">
        <f>IF(Table1[[#This Row],[FBA Most Wanted]]="yes",Table1[[#This Row],[CANs Ordered]],0)</f>
        <v>0</v>
      </c>
    </row>
    <row r="38" spans="1:15" s="13" customFormat="1" ht="24.95" customHeight="1" x14ac:dyDescent="0.25">
      <c r="A38" s="32"/>
      <c r="B38" s="4"/>
      <c r="C38" s="5"/>
      <c r="D38" s="6"/>
      <c r="E38" s="26"/>
      <c r="F38" s="2"/>
      <c r="G38" s="1">
        <f>IF(ISBLANK(Table1[[#This Row],[CANs Needed]]),0,ROUNDUP(E38/F38,0))</f>
        <v>0</v>
      </c>
      <c r="H38" s="27">
        <f t="shared" si="0"/>
        <v>0</v>
      </c>
      <c r="I38" s="3"/>
      <c r="J38" s="7">
        <f t="shared" si="1"/>
        <v>0</v>
      </c>
      <c r="K38" s="33"/>
      <c r="L38" s="28">
        <f t="shared" si="2"/>
        <v>0</v>
      </c>
      <c r="M38" s="16"/>
      <c r="N38" s="29">
        <f>IF(Table1[[#This Row],[FBA Most Wanted]]="yes",Table1[[#This Row],[CANs Ordered]],0)</f>
        <v>0</v>
      </c>
    </row>
    <row r="39" spans="1:15" s="13" customFormat="1" ht="24.95" customHeight="1" x14ac:dyDescent="0.25">
      <c r="A39" s="32"/>
      <c r="B39" s="4"/>
      <c r="C39" s="5"/>
      <c r="D39" s="6"/>
      <c r="E39" s="26"/>
      <c r="F39" s="2"/>
      <c r="G39" s="1">
        <f>IF(ISBLANK(Table1[[#This Row],[CANs Needed]]),0,ROUNDUP(E39/F39,0))</f>
        <v>0</v>
      </c>
      <c r="H39" s="27">
        <f t="shared" si="0"/>
        <v>0</v>
      </c>
      <c r="I39" s="3"/>
      <c r="J39" s="7">
        <f t="shared" si="1"/>
        <v>0</v>
      </c>
      <c r="K39" s="33"/>
      <c r="L39" s="28">
        <f t="shared" si="2"/>
        <v>0</v>
      </c>
      <c r="M39" s="16"/>
      <c r="N39" s="29">
        <f>IF(Table1[[#This Row],[FBA Most Wanted]]="yes",Table1[[#This Row],[CANs Ordered]],0)</f>
        <v>0</v>
      </c>
    </row>
    <row r="40" spans="1:15" s="13" customFormat="1" ht="24.95" customHeight="1" thickBot="1" x14ac:dyDescent="0.3">
      <c r="A40" s="34"/>
      <c r="B40" s="35"/>
      <c r="C40" s="36"/>
      <c r="D40" s="37"/>
      <c r="E40" s="38"/>
      <c r="F40" s="39"/>
      <c r="G40" s="40">
        <f>IF(ISBLANK(Table1[[#This Row],[CANs Needed]]),0,ROUNDUP(E40/F40,0))</f>
        <v>0</v>
      </c>
      <c r="H40" s="41">
        <f t="shared" si="0"/>
        <v>0</v>
      </c>
      <c r="I40" s="42"/>
      <c r="J40" s="43">
        <f t="shared" si="1"/>
        <v>0</v>
      </c>
      <c r="K40" s="33"/>
      <c r="L40" s="28">
        <f t="shared" si="2"/>
        <v>0</v>
      </c>
      <c r="M40" s="16"/>
      <c r="N40" s="29">
        <f>IF(Table1[[#This Row],[FBA Most Wanted]]="yes",Table1[[#This Row],[CANs Ordered]],0)</f>
        <v>0</v>
      </c>
    </row>
    <row r="41" spans="1:15" s="19" customFormat="1" ht="24.95" customHeight="1" thickBot="1" x14ac:dyDescent="0.3">
      <c r="A41" s="44"/>
      <c r="B41" s="45"/>
      <c r="C41" s="45" t="s">
        <v>13</v>
      </c>
      <c r="D41" s="45"/>
      <c r="E41" s="46">
        <f>SUM(E12:E40)</f>
        <v>0</v>
      </c>
      <c r="F41" s="45"/>
      <c r="G41" s="45">
        <f>SUM(G12:G40)</f>
        <v>0</v>
      </c>
      <c r="H41" s="46">
        <f>SUM(H12:H40)</f>
        <v>0</v>
      </c>
      <c r="I41" s="47"/>
      <c r="J41" s="48">
        <f>SUM(J12:J40)</f>
        <v>0</v>
      </c>
      <c r="K41" s="49"/>
      <c r="L41" s="31">
        <f>SUM(Table1[pounds])</f>
        <v>0</v>
      </c>
      <c r="M41" s="18"/>
      <c r="N41" s="30">
        <f>SUM(Table1[CANs for FBA Award])</f>
        <v>0</v>
      </c>
      <c r="O41" s="19" t="e">
        <f>N41/E41</f>
        <v>#DIV/0!</v>
      </c>
    </row>
    <row r="42" spans="1:15" x14ac:dyDescent="0.25">
      <c r="B42" s="11"/>
      <c r="C42" s="11"/>
      <c r="D42" s="11"/>
      <c r="E42" s="8"/>
      <c r="F42" s="11"/>
      <c r="J42" s="17"/>
      <c r="K42" s="17"/>
    </row>
    <row r="43" spans="1:15" x14ac:dyDescent="0.25">
      <c r="B43" s="11"/>
      <c r="C43" s="11"/>
      <c r="D43" s="11"/>
      <c r="E43" s="8"/>
      <c r="F43" s="11"/>
      <c r="J43" s="17"/>
      <c r="K43" s="17"/>
    </row>
  </sheetData>
  <sheetProtection insertRows="0" deleteRows="0" sort="0" autoFilter="0"/>
  <phoneticPr fontId="2" type="noConversion"/>
  <dataValidations count="2">
    <dataValidation type="list" allowBlank="1" showInputMessage="1" showErrorMessage="1" sqref="M12:M40" xr:uid="{7CFB6D21-8B46-44DF-9D78-83717006C0B1}">
      <formula1>"yes,no"</formula1>
    </dataValidation>
    <dataValidation type="decimal" operator="greaterThan" allowBlank="1" showInputMessage="1" showErrorMessage="1" sqref="D12:D40" xr:uid="{226F0006-EB02-4668-8DBE-60D5EE77DFD8}">
      <formula1>0</formula1>
    </dataValidation>
  </dataValidations>
  <pageMargins left="0.24" right="0.18" top="0.88" bottom="0.24" header="0.18" footer="0.17"/>
  <pageSetup scale="64" orientation="portrait" r:id="rId1"/>
  <headerFooter alignWithMargins="0">
    <oddHeader>&amp;C&amp;14 2024 Canstruction 
Team Order Form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FORM</vt:lpstr>
      <vt:lpstr>'ORDER FORM'!Print_Area</vt:lpstr>
    </vt:vector>
  </TitlesOfParts>
  <Company>Food Bank of Alaska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Doucett</dc:creator>
  <cp:lastModifiedBy>Katie Schrooten</cp:lastModifiedBy>
  <cp:lastPrinted>2021-11-27T00:43:44Z</cp:lastPrinted>
  <dcterms:created xsi:type="dcterms:W3CDTF">2008-12-09T17:33:54Z</dcterms:created>
  <dcterms:modified xsi:type="dcterms:W3CDTF">2025-03-05T21:20:33Z</dcterms:modified>
</cp:coreProperties>
</file>